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AP\Desktop\Formatos Suscripción\"/>
    </mc:Choice>
  </mc:AlternateContent>
  <bookViews>
    <workbookView xWindow="0" yWindow="1800" windowWidth="20385" windowHeight="6390" firstSheet="1" activeTab="1"/>
  </bookViews>
  <sheets>
    <sheet name="DATOS" sheetId="1" state="hidden" r:id="rId1"/>
    <sheet name="Informe R.A.M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1" i="2" l="1"/>
  <c r="Z11" i="2" l="1"/>
  <c r="Y11" i="2"/>
  <c r="D40" i="1"/>
  <c r="D39" i="1"/>
  <c r="D38" i="1"/>
  <c r="D37" i="1"/>
  <c r="D36" i="1"/>
  <c r="D35" i="1"/>
  <c r="D34" i="1"/>
  <c r="D33" i="1"/>
  <c r="D32" i="1"/>
  <c r="C18" i="1"/>
  <c r="T9" i="1"/>
  <c r="T8" i="1"/>
  <c r="T7" i="1"/>
  <c r="T6" i="1"/>
  <c r="T5" i="1"/>
  <c r="L11" i="2" l="1"/>
</calcChain>
</file>

<file path=xl/comments1.xml><?xml version="1.0" encoding="utf-8"?>
<comments xmlns="http://schemas.openxmlformats.org/spreadsheetml/2006/main">
  <authors>
    <author>Tatiana Patricia Pacheco Almeida</author>
  </authors>
  <commentList>
    <comment ref="A23" authorId="0" shapeId="0">
      <text>
        <r>
          <rPr>
            <b/>
            <sz val="9"/>
            <color indexed="81"/>
            <rFont val="Tahoma"/>
            <family val="2"/>
          </rPr>
          <t>Tatiana Patricia Pacheco Almeida:</t>
        </r>
        <r>
          <rPr>
            <sz val="9"/>
            <color indexed="81"/>
            <rFont val="Tahoma"/>
            <family val="2"/>
          </rPr>
          <t xml:space="preserve">
Resolución de valores institucionales con el que fue suscrito el acuerdo original</t>
        </r>
      </text>
    </comment>
  </commentList>
</comments>
</file>

<file path=xl/sharedStrings.xml><?xml version="1.0" encoding="utf-8"?>
<sst xmlns="http://schemas.openxmlformats.org/spreadsheetml/2006/main" count="172" uniqueCount="136">
  <si>
    <t>Horas de clase (a)</t>
  </si>
  <si>
    <t>Honorarios (b)</t>
  </si>
  <si>
    <t>FACILITADORES</t>
  </si>
  <si>
    <t>DISEÑOS CURRICULARES</t>
  </si>
  <si>
    <t>EXPERTO</t>
  </si>
  <si>
    <t>PERFIL</t>
  </si>
  <si>
    <t>Profesionales</t>
  </si>
  <si>
    <t>Tecnólogos Superiores</t>
  </si>
  <si>
    <t>Técnicos Superiores</t>
  </si>
  <si>
    <t>Artesanos</t>
  </si>
  <si>
    <t>Certificación por Competencias Laborales</t>
  </si>
  <si>
    <t>Elegir un elemento</t>
  </si>
  <si>
    <t>Elija un elemento</t>
  </si>
  <si>
    <t>Mínimo**</t>
  </si>
  <si>
    <t>Máximo</t>
  </si>
  <si>
    <t>Elaborar diseño curricular</t>
  </si>
  <si>
    <t>Contraparte</t>
  </si>
  <si>
    <t>Ampliación de perfil</t>
  </si>
  <si>
    <t>Elija un valor</t>
  </si>
  <si>
    <t>Examinación regular</t>
  </si>
  <si>
    <t>E. Casos especiales</t>
  </si>
  <si>
    <t>Actualizar diseño curricular</t>
  </si>
  <si>
    <t>SECAP</t>
  </si>
  <si>
    <t>Tarifas Continente</t>
  </si>
  <si>
    <t>Servicios profesionales especializados</t>
  </si>
  <si>
    <t>DIRECCIÓN</t>
  </si>
  <si>
    <t>Servicios tecnológicos especializados</t>
  </si>
  <si>
    <t>TIPO DE CONVENIO</t>
  </si>
  <si>
    <t>ELIJA UN ELEMENTO</t>
  </si>
  <si>
    <t>Servicios técnicos especializados</t>
  </si>
  <si>
    <t>ADVERBIO</t>
  </si>
  <si>
    <t>CAPACITACIÓN Y PROMOCIÓN DE SERVICIOS</t>
  </si>
  <si>
    <t>Tarifas Galápagos</t>
  </si>
  <si>
    <t>Certificación por competencias laborales</t>
  </si>
  <si>
    <t>CONTRATO</t>
  </si>
  <si>
    <t>CERTIFICACIÓN DE PERSONAS</t>
  </si>
  <si>
    <t>SI</t>
  </si>
  <si>
    <t>CONVENIO ESPECIFICO</t>
  </si>
  <si>
    <t>ZONA 1</t>
  </si>
  <si>
    <t>SERVICIO</t>
  </si>
  <si>
    <t>NO</t>
  </si>
  <si>
    <t>CONVENIO MARCO</t>
  </si>
  <si>
    <t>ZONA 2</t>
  </si>
  <si>
    <t>ELIJA EL SERVICIO</t>
  </si>
  <si>
    <t>CONVENIO DE COOPERACIÓN INTERINSTITUCIONAL</t>
  </si>
  <si>
    <t>ZONA 3</t>
  </si>
  <si>
    <t>CAPACITACIÓN</t>
  </si>
  <si>
    <t>MEMORANDO DE ENTENDIMIENTO</t>
  </si>
  <si>
    <t>ZONA 4</t>
  </si>
  <si>
    <t>CERTIFICACIÓN</t>
  </si>
  <si>
    <t>DIRECCIÓN NACIONAL</t>
  </si>
  <si>
    <t>ZONA 5</t>
  </si>
  <si>
    <t>CAPACITACIÓN Y CERTFICACIÓN</t>
  </si>
  <si>
    <t>DIRECCIÓN ZONAL</t>
  </si>
  <si>
    <t>Director Ejecutivo</t>
  </si>
  <si>
    <t>ZONA 6</t>
  </si>
  <si>
    <t>COBERTURA</t>
  </si>
  <si>
    <t>Subdirector Técnico</t>
  </si>
  <si>
    <t>ZONA 7</t>
  </si>
  <si>
    <t>DÍAS</t>
  </si>
  <si>
    <t>Director Zonal</t>
  </si>
  <si>
    <t>DISEÑO PEDAGÓGICO</t>
  </si>
  <si>
    <t>Nacional</t>
  </si>
  <si>
    <t>MES</t>
  </si>
  <si>
    <t>EVALUACIÓN</t>
  </si>
  <si>
    <t>Provincial</t>
  </si>
  <si>
    <t>AÑOS</t>
  </si>
  <si>
    <t>ESTUDIOS</t>
  </si>
  <si>
    <t>Zonal</t>
  </si>
  <si>
    <t>Descuento para capacitación</t>
  </si>
  <si>
    <t>CAPACITACIÓN Y PROMOCIÓN DE PERSONAS</t>
  </si>
  <si>
    <t>Cantonal</t>
  </si>
  <si>
    <t>Natural</t>
  </si>
  <si>
    <t>Parroquial</t>
  </si>
  <si>
    <t>Privada</t>
  </si>
  <si>
    <t>Seminario</t>
  </si>
  <si>
    <t xml:space="preserve"> ZONA 1</t>
  </si>
  <si>
    <t>Pública</t>
  </si>
  <si>
    <t>Escenario 1</t>
  </si>
  <si>
    <t>TARIFA REGULAR</t>
  </si>
  <si>
    <t>Escenario 2</t>
  </si>
  <si>
    <t>Escenario 3</t>
  </si>
  <si>
    <t>Escenario 4</t>
  </si>
  <si>
    <t>Escenario 5</t>
  </si>
  <si>
    <t>Escenario 6</t>
  </si>
  <si>
    <t>Escenario 7</t>
  </si>
  <si>
    <t>Escenario 8</t>
  </si>
  <si>
    <t>Escenario 1 (Volumen)</t>
  </si>
  <si>
    <t>ESTABLECER DE MANERA GENERAL CONDICIONES (TÉCNICAS Y COMERCIALES)</t>
  </si>
  <si>
    <t>Descuento para certificación</t>
  </si>
  <si>
    <t>ESTABLECER COMPROMISOS E INTENCIONES GENERALES DE COOPERACIÓN</t>
  </si>
  <si>
    <t>ESTABLECER LA COOPERACIÓN CON INSTITUCIONES PERTINENTES CAPACES DE OFRECER AYUDA O CONOCIMIENTOS COMPLEMENTARIOS</t>
  </si>
  <si>
    <t>ESTABLECER ALIANZAS ESTRATÉGICAS DE BENEFICIO MUTUO</t>
  </si>
  <si>
    <t>PRECURSOR DE CONVENIO ESPECÍFICO</t>
  </si>
  <si>
    <t>CRECIMIENTO INSTITUCIONAL</t>
  </si>
  <si>
    <t>ECONÓMICO</t>
  </si>
  <si>
    <t>OTRO</t>
  </si>
  <si>
    <t>RENOVACIÓN</t>
  </si>
  <si>
    <t>AMPLIACIÓN</t>
  </si>
  <si>
    <t>MODIFICACIÓN</t>
  </si>
  <si>
    <t xml:space="preserve">
</t>
  </si>
  <si>
    <t>INFORME DE RENOVACIÓN, AMPLIACIÓN O MODIFICACIÓN DE CONVENIO / CONTRATO</t>
  </si>
  <si>
    <t>Nota: Cúmplase lo dispuesto en la Resolución Nro. SECAP-SECAP-2024-0010-R de 03/10/2024.
Sobre lo detallado en los Convenios/Contratos Modificatorios.</t>
  </si>
  <si>
    <t>INFORME Nro.</t>
  </si>
  <si>
    <t>TIPO DE ACUERDO</t>
  </si>
  <si>
    <t>UNIDAD OPERATIVA SECAP</t>
  </si>
  <si>
    <t xml:space="preserve"> INFORMACIÓN GENERAL</t>
  </si>
  <si>
    <t>Contraparte:</t>
  </si>
  <si>
    <t>Nombre de la institución</t>
  </si>
  <si>
    <t>Nro. de Acuerdo</t>
  </si>
  <si>
    <t>Detalle el número del acuerdo  original</t>
  </si>
  <si>
    <t>Fecha de Suscripción</t>
  </si>
  <si>
    <t>Detalle la fecha de suscripción del acuerdo original</t>
  </si>
  <si>
    <t>Resolución (Tarifario)</t>
  </si>
  <si>
    <t>Resolución Nro. SECAP-SECAP-20XX-XXXX-R</t>
  </si>
  <si>
    <t>Fecha de Vencimiento</t>
  </si>
  <si>
    <t>Detalle la fecha de vencimiento del acuerdo original</t>
  </si>
  <si>
    <t>OBJETO DEL ACUERDO ORIGINAL</t>
  </si>
  <si>
    <t>Transcriba el Objeto del Acuerdo original</t>
  </si>
  <si>
    <t>ANTECEDENTES:</t>
  </si>
  <si>
    <t>Detallar las actividades realizadas desde la notificación como Administrador y Comisión Técnica para el cumplimiento del objeto y obligaciones del Acuerdo original</t>
  </si>
  <si>
    <t>METAS ALCANZADAS:</t>
  </si>
  <si>
    <t>Detallar el porcentaje de cumplimiento, valores facturados y  valores cobrados datos que fueron motivo para la suscripción del acuerdo original.</t>
  </si>
  <si>
    <t>JUSTIFICACIÓN PARA RENOVACIÓN, AMPLIACIÓN, MODIFICACIÓN:</t>
  </si>
  <si>
    <t>Justifique la razón por el cual se debe realizar la renovación, ampliación o modificación del acuerdo original</t>
  </si>
  <si>
    <t xml:space="preserve"> RESPONSABLES </t>
  </si>
  <si>
    <t>Elaborado:</t>
  </si>
  <si>
    <t>Detallar el nombre</t>
  </si>
  <si>
    <t>Firma</t>
  </si>
  <si>
    <t>Comisión Técnica</t>
  </si>
  <si>
    <t>Aprobado:</t>
  </si>
  <si>
    <t>Administrador de Convenio / Contrato</t>
  </si>
  <si>
    <t>La Norma Técnica de Control Interno 410-7 “Firmas electrónicas”, señala que: “…Las entidades, organismos y dependencias del sector público, así como las personas jurídicas que actúen en virtud de una potestad estatal, ajustarán sus procedimientos y operaciones e incorporarán los medios técnicos necesarios, para permitir el uso de la firma electrónica de conformidad con la Ley de Comercio Electrónico, Firmas y Mensajes de Datos y su reglamento.” En tal sentido, la vigencia del presente instrumento será a partir de la fecha de la última firma electrónica inserta.”</t>
  </si>
  <si>
    <t>Versión: 1.0</t>
  </si>
  <si>
    <t>Fecha:  30/11/2024</t>
  </si>
  <si>
    <t>Código: GES-PS-02-01-FOR04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</si>
</sst>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&quot;$&quot;\-#,##0.00"/>
    <numFmt numFmtId="44" formatCode="_ &quot;$&quot;* #,##0.00_ ;_ &quot;$&quot;* \-#,##0.00_ ;_ &quot;$&quot;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11"/>
      <color rgb="FF000000"/>
      <name val="Calibri"/>
      <family val="2"/>
      <scheme val="minor"/>
    </font>
    <font>
      <sz val="9"/>
      <color theme="1"/>
      <name val="Arial"/>
      <family val="2"/>
    </font>
    <font>
      <b/>
      <sz val="11"/>
      <color rgb="FF000000"/>
      <name val="Calibri"/>
      <family val="2"/>
      <scheme val="minor"/>
    </font>
    <font>
      <sz val="10"/>
      <color rgb="FF000000"/>
      <name val="Cambria"/>
      <family val="1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indexed="64"/>
      </patternFill>
    </fill>
  </fills>
  <borders count="6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4">
    <xf numFmtId="0" fontId="0" fillId="0" borderId="0" xfId="0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5" fillId="0" borderId="13" xfId="0" applyFont="1" applyBorder="1"/>
    <xf numFmtId="0" fontId="5" fillId="3" borderId="14" xfId="0" applyFont="1" applyFill="1" applyBorder="1"/>
    <xf numFmtId="0" fontId="0" fillId="0" borderId="15" xfId="0" applyBorder="1"/>
    <xf numFmtId="0" fontId="0" fillId="0" borderId="14" xfId="0" applyBorder="1"/>
    <xf numFmtId="0" fontId="4" fillId="2" borderId="1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0" borderId="18" xfId="0" applyFont="1" applyBorder="1"/>
    <xf numFmtId="0" fontId="5" fillId="0" borderId="19" xfId="0" applyFont="1" applyBorder="1"/>
    <xf numFmtId="0" fontId="0" fillId="0" borderId="20" xfId="0" applyBorder="1"/>
    <xf numFmtId="0" fontId="6" fillId="0" borderId="1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center"/>
    </xf>
    <xf numFmtId="8" fontId="6" fillId="0" borderId="11" xfId="0" applyNumberFormat="1" applyFont="1" applyBorder="1" applyAlignment="1">
      <alignment horizontal="center" vertical="center" wrapText="1"/>
    </xf>
    <xf numFmtId="8" fontId="6" fillId="0" borderId="21" xfId="0" applyNumberFormat="1" applyFont="1" applyBorder="1" applyAlignment="1">
      <alignment horizontal="center" vertical="center" wrapText="1"/>
    </xf>
    <xf numFmtId="0" fontId="5" fillId="0" borderId="23" xfId="0" applyFont="1" applyBorder="1"/>
    <xf numFmtId="0" fontId="0" fillId="0" borderId="24" xfId="0" applyBorder="1"/>
    <xf numFmtId="0" fontId="6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8" fontId="6" fillId="0" borderId="22" xfId="0" applyNumberFormat="1" applyFont="1" applyBorder="1" applyAlignment="1">
      <alignment horizontal="center" vertical="center" wrapText="1"/>
    </xf>
    <xf numFmtId="44" fontId="6" fillId="0" borderId="11" xfId="1" applyFont="1" applyBorder="1" applyAlignment="1">
      <alignment horizontal="center" vertical="center" wrapText="1"/>
    </xf>
    <xf numFmtId="0" fontId="0" fillId="0" borderId="25" xfId="0" applyBorder="1"/>
    <xf numFmtId="0" fontId="2" fillId="0" borderId="2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0" fillId="0" borderId="29" xfId="0" applyBorder="1"/>
    <xf numFmtId="44" fontId="0" fillId="0" borderId="0" xfId="1" applyFont="1"/>
    <xf numFmtId="0" fontId="0" fillId="0" borderId="30" xfId="0" applyBorder="1"/>
    <xf numFmtId="44" fontId="6" fillId="0" borderId="0" xfId="1" applyFont="1" applyFill="1" applyBorder="1" applyAlignment="1">
      <alignment horizontal="center" vertical="center" wrapText="1"/>
    </xf>
    <xf numFmtId="0" fontId="0" fillId="0" borderId="31" xfId="0" applyBorder="1"/>
    <xf numFmtId="0" fontId="0" fillId="0" borderId="32" xfId="0" applyBorder="1"/>
    <xf numFmtId="0" fontId="7" fillId="0" borderId="7" xfId="0" applyFont="1" applyBorder="1" applyAlignment="1">
      <alignment horizontal="center"/>
    </xf>
    <xf numFmtId="0" fontId="0" fillId="0" borderId="13" xfId="0" applyBorder="1"/>
    <xf numFmtId="0" fontId="0" fillId="0" borderId="33" xfId="0" applyBorder="1"/>
    <xf numFmtId="0" fontId="5" fillId="0" borderId="34" xfId="0" applyFont="1" applyBorder="1"/>
    <xf numFmtId="0" fontId="5" fillId="0" borderId="27" xfId="0" applyFont="1" applyBorder="1"/>
    <xf numFmtId="0" fontId="5" fillId="0" borderId="35" xfId="0" applyFont="1" applyBorder="1"/>
    <xf numFmtId="0" fontId="0" fillId="0" borderId="7" xfId="0" applyBorder="1"/>
    <xf numFmtId="0" fontId="0" fillId="0" borderId="13" xfId="0" applyBorder="1" applyAlignment="1">
      <alignment horizontal="center"/>
    </xf>
    <xf numFmtId="0" fontId="0" fillId="0" borderId="36" xfId="0" applyBorder="1"/>
    <xf numFmtId="0" fontId="7" fillId="0" borderId="7" xfId="0" applyFont="1" applyBorder="1"/>
    <xf numFmtId="0" fontId="0" fillId="0" borderId="37" xfId="0" applyBorder="1"/>
    <xf numFmtId="0" fontId="0" fillId="0" borderId="38" xfId="0" applyBorder="1" applyAlignment="1">
      <alignment horizontal="center"/>
    </xf>
    <xf numFmtId="0" fontId="7" fillId="0" borderId="0" xfId="0" applyFont="1"/>
    <xf numFmtId="0" fontId="0" fillId="0" borderId="39" xfId="0" applyBorder="1" applyAlignment="1">
      <alignment horizontal="center"/>
    </xf>
    <xf numFmtId="14" fontId="0" fillId="4" borderId="7" xfId="0" applyNumberFormat="1" applyFill="1" applyBorder="1" applyAlignment="1">
      <alignment horizontal="center"/>
    </xf>
    <xf numFmtId="0" fontId="8" fillId="0" borderId="0" xfId="0" applyFont="1" applyAlignment="1">
      <alignment vertical="center"/>
    </xf>
    <xf numFmtId="0" fontId="5" fillId="0" borderId="7" xfId="0" applyFont="1" applyBorder="1"/>
    <xf numFmtId="0" fontId="2" fillId="0" borderId="0" xfId="0" applyFont="1" applyAlignment="1">
      <alignment horizontal="center"/>
    </xf>
    <xf numFmtId="0" fontId="0" fillId="0" borderId="18" xfId="0" applyBorder="1"/>
    <xf numFmtId="0" fontId="0" fillId="0" borderId="9" xfId="0" applyBorder="1"/>
    <xf numFmtId="0" fontId="0" fillId="0" borderId="0" xfId="0" applyAlignment="1">
      <alignment wrapText="1"/>
    </xf>
    <xf numFmtId="0" fontId="0" fillId="0" borderId="0" xfId="0" applyProtection="1">
      <protection locked="0"/>
    </xf>
    <xf numFmtId="0" fontId="11" fillId="0" borderId="0" xfId="0" applyFont="1" applyAlignment="1" applyProtection="1">
      <alignment horizontal="center"/>
    </xf>
    <xf numFmtId="0" fontId="3" fillId="0" borderId="0" xfId="0" applyFont="1" applyFill="1" applyAlignment="1" applyProtection="1"/>
    <xf numFmtId="0" fontId="3" fillId="0" borderId="0" xfId="0" applyFont="1" applyProtection="1"/>
    <xf numFmtId="0" fontId="0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justify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9" fillId="0" borderId="40" xfId="0" applyFont="1" applyBorder="1" applyAlignment="1" applyProtection="1">
      <alignment horizontal="center" vertical="center" wrapText="1"/>
    </xf>
    <xf numFmtId="0" fontId="9" fillId="0" borderId="41" xfId="0" applyFont="1" applyBorder="1" applyAlignment="1" applyProtection="1">
      <alignment horizontal="center" vertical="center" wrapText="1"/>
    </xf>
    <xf numFmtId="0" fontId="9" fillId="0" borderId="43" xfId="0" applyFont="1" applyBorder="1" applyAlignment="1" applyProtection="1">
      <alignment horizontal="center" vertical="center" wrapText="1"/>
    </xf>
    <xf numFmtId="0" fontId="9" fillId="0" borderId="22" xfId="0" applyFont="1" applyBorder="1" applyAlignment="1" applyProtection="1">
      <alignment horizontal="center" vertical="center" wrapText="1"/>
    </xf>
    <xf numFmtId="0" fontId="9" fillId="0" borderId="45" xfId="0" applyFont="1" applyBorder="1" applyAlignment="1" applyProtection="1">
      <alignment horizontal="center" vertical="center" wrapText="1"/>
    </xf>
    <xf numFmtId="0" fontId="9" fillId="0" borderId="46" xfId="0" applyFont="1" applyBorder="1" applyAlignment="1" applyProtection="1">
      <alignment horizontal="center" vertical="center" wrapText="1"/>
    </xf>
    <xf numFmtId="0" fontId="10" fillId="0" borderId="41" xfId="0" applyFont="1" applyBorder="1" applyAlignment="1" applyProtection="1">
      <alignment horizontal="center" vertical="center" wrapText="1"/>
    </xf>
    <xf numFmtId="0" fontId="10" fillId="0" borderId="22" xfId="0" applyFont="1" applyBorder="1" applyAlignment="1" applyProtection="1">
      <alignment horizontal="center" vertical="center" wrapText="1"/>
    </xf>
    <xf numFmtId="0" fontId="10" fillId="0" borderId="46" xfId="0" applyFont="1" applyBorder="1" applyAlignment="1" applyProtection="1">
      <alignment horizontal="center" vertical="center" wrapText="1"/>
    </xf>
    <xf numFmtId="0" fontId="2" fillId="0" borderId="41" xfId="0" applyFont="1" applyFill="1" applyBorder="1" applyAlignment="1" applyProtection="1">
      <alignment horizontal="left" vertical="center"/>
    </xf>
    <xf numFmtId="0" fontId="2" fillId="0" borderId="42" xfId="0" applyFont="1" applyFill="1" applyBorder="1" applyAlignment="1" applyProtection="1">
      <alignment horizontal="left" vertical="center"/>
    </xf>
    <xf numFmtId="0" fontId="2" fillId="0" borderId="22" xfId="0" applyFont="1" applyFill="1" applyBorder="1" applyAlignment="1" applyProtection="1">
      <alignment horizontal="left" vertical="center"/>
    </xf>
    <xf numFmtId="0" fontId="2" fillId="0" borderId="44" xfId="0" applyFont="1" applyFill="1" applyBorder="1" applyAlignment="1" applyProtection="1">
      <alignment horizontal="left" vertical="center"/>
    </xf>
    <xf numFmtId="0" fontId="2" fillId="0" borderId="46" xfId="0" applyFont="1" applyFill="1" applyBorder="1" applyAlignment="1" applyProtection="1">
      <alignment horizontal="left" vertical="center"/>
    </xf>
    <xf numFmtId="0" fontId="2" fillId="0" borderId="47" xfId="0" applyFont="1" applyFill="1" applyBorder="1" applyAlignment="1" applyProtection="1">
      <alignment horizontal="left" vertical="center"/>
    </xf>
    <xf numFmtId="0" fontId="11" fillId="0" borderId="0" xfId="0" applyFont="1" applyAlignment="1" applyProtection="1">
      <alignment horizontal="center"/>
    </xf>
    <xf numFmtId="0" fontId="2" fillId="5" borderId="28" xfId="0" applyFont="1" applyFill="1" applyBorder="1" applyAlignment="1" applyProtection="1">
      <alignment horizontal="center" vertical="center"/>
    </xf>
    <xf numFmtId="0" fontId="2" fillId="5" borderId="26" xfId="0" applyFont="1" applyFill="1" applyBorder="1" applyAlignment="1" applyProtection="1">
      <alignment horizontal="center" vertical="center"/>
    </xf>
    <xf numFmtId="0" fontId="2" fillId="5" borderId="48" xfId="0" applyFont="1" applyFill="1" applyBorder="1" applyAlignment="1" applyProtection="1">
      <alignment horizontal="center" vertical="center"/>
    </xf>
    <xf numFmtId="0" fontId="2" fillId="5" borderId="49" xfId="0" applyFont="1" applyFill="1" applyBorder="1" applyAlignment="1" applyProtection="1">
      <alignment horizontal="center" vertical="center"/>
    </xf>
    <xf numFmtId="0" fontId="12" fillId="0" borderId="28" xfId="0" applyFont="1" applyBorder="1" applyAlignment="1" applyProtection="1">
      <alignment horizontal="center" vertical="center"/>
    </xf>
    <xf numFmtId="0" fontId="12" fillId="0" borderId="26" xfId="0" applyFont="1" applyBorder="1" applyAlignment="1" applyProtection="1">
      <alignment horizontal="center" vertical="center"/>
    </xf>
    <xf numFmtId="0" fontId="12" fillId="0" borderId="48" xfId="0" applyFont="1" applyBorder="1" applyAlignment="1" applyProtection="1">
      <alignment horizontal="center" vertical="center"/>
    </xf>
    <xf numFmtId="0" fontId="12" fillId="0" borderId="49" xfId="0" applyFont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/>
      <protection locked="0"/>
    </xf>
    <xf numFmtId="0" fontId="3" fillId="0" borderId="50" xfId="0" applyFont="1" applyFill="1" applyBorder="1" applyAlignment="1" applyProtection="1">
      <alignment horizontal="center"/>
      <protection locked="0"/>
    </xf>
    <xf numFmtId="0" fontId="2" fillId="5" borderId="28" xfId="0" applyFont="1" applyFill="1" applyBorder="1" applyAlignment="1" applyProtection="1">
      <alignment horizontal="center" vertical="center" wrapText="1"/>
    </xf>
    <xf numFmtId="0" fontId="2" fillId="5" borderId="8" xfId="0" applyFont="1" applyFill="1" applyBorder="1" applyAlignment="1" applyProtection="1">
      <alignment horizontal="center" vertical="center" wrapText="1"/>
    </xf>
    <xf numFmtId="0" fontId="2" fillId="5" borderId="48" xfId="0" applyFont="1" applyFill="1" applyBorder="1" applyAlignment="1" applyProtection="1">
      <alignment horizontal="center" vertical="center" wrapText="1"/>
    </xf>
    <xf numFmtId="0" fontId="2" fillId="5" borderId="50" xfId="0" applyFont="1" applyFill="1" applyBorder="1" applyAlignment="1" applyProtection="1">
      <alignment horizontal="center" vertical="center" wrapText="1"/>
    </xf>
    <xf numFmtId="0" fontId="0" fillId="0" borderId="28" xfId="0" applyFont="1" applyBorder="1" applyAlignment="1" applyProtection="1">
      <alignment horizontal="center" vertical="center" wrapText="1"/>
      <protection locked="0"/>
    </xf>
    <xf numFmtId="0" fontId="0" fillId="0" borderId="26" xfId="0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48" xfId="0" applyFont="1" applyBorder="1" applyAlignment="1" applyProtection="1">
      <alignment horizontal="center" vertical="center" wrapText="1"/>
      <protection locked="0"/>
    </xf>
    <xf numFmtId="0" fontId="0" fillId="0" borderId="49" xfId="0" applyFont="1" applyBorder="1" applyAlignment="1" applyProtection="1">
      <alignment horizontal="center" vertical="center" wrapText="1"/>
      <protection locked="0"/>
    </xf>
    <xf numFmtId="0" fontId="0" fillId="0" borderId="50" xfId="0" applyFont="1" applyBorder="1" applyAlignment="1" applyProtection="1">
      <alignment horizontal="center" vertical="center" wrapText="1"/>
      <protection locked="0"/>
    </xf>
    <xf numFmtId="0" fontId="2" fillId="5" borderId="26" xfId="0" applyFont="1" applyFill="1" applyBorder="1" applyAlignment="1" applyProtection="1">
      <alignment horizontal="center" vertical="center" wrapText="1"/>
    </xf>
    <xf numFmtId="0" fontId="2" fillId="5" borderId="49" xfId="0" applyFont="1" applyFill="1" applyBorder="1" applyAlignment="1" applyProtection="1">
      <alignment horizontal="center" vertical="center" wrapText="1"/>
    </xf>
    <xf numFmtId="0" fontId="7" fillId="6" borderId="6" xfId="0" applyFont="1" applyFill="1" applyBorder="1" applyAlignment="1" applyProtection="1">
      <alignment horizontal="center" vertical="center"/>
    </xf>
    <xf numFmtId="0" fontId="7" fillId="6" borderId="51" xfId="0" applyFont="1" applyFill="1" applyBorder="1" applyAlignment="1" applyProtection="1">
      <alignment horizontal="center" vertical="center"/>
    </xf>
    <xf numFmtId="0" fontId="7" fillId="6" borderId="52" xfId="0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/>
    </xf>
    <xf numFmtId="0" fontId="2" fillId="0" borderId="51" xfId="0" applyFont="1" applyBorder="1" applyAlignment="1" applyProtection="1">
      <alignment horizontal="center"/>
    </xf>
    <xf numFmtId="0" fontId="2" fillId="0" borderId="52" xfId="0" applyFont="1" applyBorder="1" applyAlignment="1" applyProtection="1">
      <alignment horizontal="center"/>
    </xf>
    <xf numFmtId="0" fontId="13" fillId="0" borderId="6" xfId="0" applyFont="1" applyBorder="1" applyAlignment="1" applyProtection="1">
      <alignment horizontal="center"/>
      <protection locked="0"/>
    </xf>
    <xf numFmtId="0" fontId="13" fillId="0" borderId="51" xfId="0" applyFont="1" applyBorder="1" applyAlignment="1" applyProtection="1">
      <alignment horizontal="center"/>
      <protection locked="0"/>
    </xf>
    <xf numFmtId="0" fontId="13" fillId="0" borderId="52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14" fillId="0" borderId="51" xfId="0" applyFont="1" applyBorder="1" applyAlignment="1" applyProtection="1">
      <alignment horizontal="center"/>
      <protection locked="0"/>
    </xf>
    <xf numFmtId="0" fontId="14" fillId="0" borderId="52" xfId="0" applyFont="1" applyBorder="1" applyAlignment="1" applyProtection="1">
      <alignment horizontal="center"/>
      <protection locked="0"/>
    </xf>
    <xf numFmtId="0" fontId="14" fillId="0" borderId="48" xfId="0" applyFont="1" applyBorder="1" applyAlignment="1" applyProtection="1">
      <alignment horizontal="center"/>
      <protection locked="0"/>
    </xf>
    <xf numFmtId="0" fontId="14" fillId="0" borderId="49" xfId="0" applyFont="1" applyBorder="1" applyAlignment="1" applyProtection="1">
      <alignment horizontal="center"/>
      <protection locked="0"/>
    </xf>
    <xf numFmtId="0" fontId="14" fillId="0" borderId="50" xfId="0" applyFont="1" applyBorder="1" applyAlignment="1" applyProtection="1">
      <alignment horizontal="center"/>
      <protection locked="0"/>
    </xf>
    <xf numFmtId="0" fontId="14" fillId="0" borderId="28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53" xfId="0" applyFont="1" applyBorder="1" applyAlignment="1" applyProtection="1">
      <alignment horizontal="center" vertical="center"/>
      <protection locked="0"/>
    </xf>
    <xf numFmtId="0" fontId="14" fillId="0" borderId="48" xfId="0" applyFont="1" applyBorder="1" applyAlignment="1" applyProtection="1">
      <alignment horizontal="center" vertical="center"/>
      <protection locked="0"/>
    </xf>
    <xf numFmtId="0" fontId="14" fillId="0" borderId="49" xfId="0" applyFont="1" applyBorder="1" applyAlignment="1" applyProtection="1">
      <alignment horizontal="center" vertical="center"/>
      <protection locked="0"/>
    </xf>
    <xf numFmtId="0" fontId="14" fillId="0" borderId="50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wrapText="1"/>
    </xf>
    <xf numFmtId="0" fontId="2" fillId="0" borderId="51" xfId="0" applyFont="1" applyBorder="1" applyAlignment="1" applyProtection="1">
      <alignment horizontal="center" wrapText="1"/>
    </xf>
    <xf numFmtId="0" fontId="2" fillId="0" borderId="52" xfId="0" applyFont="1" applyBorder="1" applyAlignment="1" applyProtection="1">
      <alignment horizontal="center" wrapText="1"/>
    </xf>
    <xf numFmtId="0" fontId="2" fillId="0" borderId="49" xfId="0" applyFont="1" applyBorder="1" applyAlignment="1" applyProtection="1">
      <alignment horizontal="left"/>
    </xf>
    <xf numFmtId="0" fontId="14" fillId="0" borderId="0" xfId="0" applyFont="1" applyAlignment="1" applyProtection="1">
      <alignment horizontal="center" vertical="top" wrapText="1"/>
    </xf>
    <xf numFmtId="0" fontId="7" fillId="6" borderId="6" xfId="0" applyFont="1" applyFill="1" applyBorder="1" applyAlignment="1" applyProtection="1">
      <alignment horizontal="center" vertical="center" wrapText="1"/>
    </xf>
    <xf numFmtId="0" fontId="7" fillId="6" borderId="51" xfId="0" applyFont="1" applyFill="1" applyBorder="1" applyAlignment="1" applyProtection="1">
      <alignment horizontal="center" vertical="center" wrapText="1"/>
    </xf>
    <xf numFmtId="0" fontId="7" fillId="6" borderId="52" xfId="0" applyFont="1" applyFill="1" applyBorder="1" applyAlignment="1" applyProtection="1">
      <alignment horizontal="center" vertical="center" wrapText="1"/>
    </xf>
    <xf numFmtId="0" fontId="15" fillId="5" borderId="28" xfId="0" applyFont="1" applyFill="1" applyBorder="1" applyAlignment="1" applyProtection="1">
      <alignment horizontal="center" vertical="center"/>
    </xf>
    <xf numFmtId="0" fontId="15" fillId="5" borderId="26" xfId="0" applyFont="1" applyFill="1" applyBorder="1" applyAlignment="1" applyProtection="1">
      <alignment horizontal="center" vertical="center"/>
    </xf>
    <xf numFmtId="0" fontId="15" fillId="5" borderId="13" xfId="0" applyFont="1" applyFill="1" applyBorder="1" applyAlignment="1" applyProtection="1">
      <alignment horizontal="center" vertical="center"/>
    </xf>
    <xf numFmtId="0" fontId="15" fillId="5" borderId="0" xfId="0" applyFont="1" applyFill="1" applyAlignment="1" applyProtection="1">
      <alignment horizontal="center" vertical="center"/>
    </xf>
    <xf numFmtId="0" fontId="15" fillId="5" borderId="48" xfId="0" applyFont="1" applyFill="1" applyBorder="1" applyAlignment="1" applyProtection="1">
      <alignment horizontal="center" vertical="center"/>
    </xf>
    <xf numFmtId="0" fontId="15" fillId="5" borderId="49" xfId="0" applyFont="1" applyFill="1" applyBorder="1" applyAlignment="1" applyProtection="1">
      <alignment horizontal="center" vertical="center"/>
    </xf>
    <xf numFmtId="0" fontId="14" fillId="0" borderId="54" xfId="0" applyFont="1" applyBorder="1" applyAlignment="1" applyProtection="1">
      <alignment horizontal="center" vertical="center"/>
      <protection locked="0"/>
    </xf>
    <xf numFmtId="0" fontId="14" fillId="0" borderId="55" xfId="0" applyFont="1" applyBorder="1" applyAlignment="1" applyProtection="1">
      <alignment horizontal="center" vertical="center"/>
      <protection locked="0"/>
    </xf>
    <xf numFmtId="0" fontId="14" fillId="0" borderId="56" xfId="0" applyFont="1" applyBorder="1" applyAlignment="1" applyProtection="1">
      <alignment horizontal="center" vertical="center"/>
      <protection locked="0"/>
    </xf>
    <xf numFmtId="0" fontId="14" fillId="0" borderId="57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5" fillId="0" borderId="34" xfId="0" applyFont="1" applyBorder="1" applyAlignment="1" applyProtection="1">
      <alignment horizontal="center" vertical="center"/>
      <protection locked="0"/>
    </xf>
    <xf numFmtId="0" fontId="15" fillId="0" borderId="58" xfId="0" applyFont="1" applyBorder="1" applyAlignment="1" applyProtection="1">
      <alignment horizontal="center" vertical="center"/>
      <protection locked="0"/>
    </xf>
    <xf numFmtId="0" fontId="15" fillId="0" borderId="59" xfId="0" applyFont="1" applyBorder="1" applyAlignment="1" applyProtection="1">
      <alignment horizontal="center" vertical="center"/>
      <protection locked="0"/>
    </xf>
    <xf numFmtId="0" fontId="15" fillId="0" borderId="60" xfId="0" applyFont="1" applyBorder="1" applyAlignment="1" applyProtection="1">
      <alignment horizontal="center" vertical="center"/>
      <protection locked="0"/>
    </xf>
    <xf numFmtId="0" fontId="15" fillId="0" borderId="49" xfId="0" applyFont="1" applyBorder="1" applyAlignment="1" applyProtection="1">
      <alignment horizontal="center" vertical="center"/>
      <protection locked="0"/>
    </xf>
    <xf numFmtId="0" fontId="15" fillId="0" borderId="50" xfId="0" applyFont="1" applyBorder="1" applyAlignment="1" applyProtection="1">
      <alignment horizontal="center" vertical="center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29934</xdr:colOff>
      <xdr:row>2</xdr:row>
      <xdr:rowOff>58509</xdr:rowOff>
    </xdr:from>
    <xdr:to>
      <xdr:col>6</xdr:col>
      <xdr:colOff>108859</xdr:colOff>
      <xdr:row>6</xdr:row>
      <xdr:rowOff>168254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57499B60-6165-2488-2FA6-CE789F7A0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005" y="453116"/>
          <a:ext cx="1875068" cy="1035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T45"/>
  <sheetViews>
    <sheetView topLeftCell="A23" workbookViewId="0">
      <selection activeCell="A32" sqref="A32:AB42"/>
    </sheetView>
  </sheetViews>
  <sheetFormatPr baseColWidth="10" defaultRowHeight="15" x14ac:dyDescent="0.25"/>
  <cols>
    <col min="1" max="1" width="40.7109375" customWidth="1"/>
    <col min="2" max="2" width="25.5703125" customWidth="1"/>
    <col min="3" max="3" width="46.42578125" bestFit="1" customWidth="1"/>
    <col min="4" max="4" width="41" bestFit="1" customWidth="1"/>
    <col min="5" max="5" width="5.5703125" customWidth="1"/>
    <col min="6" max="9" width="2" bestFit="1" customWidth="1"/>
    <col min="10" max="10" width="18.140625" customWidth="1"/>
  </cols>
  <sheetData>
    <row r="1" spans="1:20" ht="15.75" thickBot="1" x14ac:dyDescent="0.3">
      <c r="J1" s="67" t="s">
        <v>0</v>
      </c>
      <c r="K1" s="68"/>
      <c r="L1" s="71" t="s">
        <v>1</v>
      </c>
      <c r="M1" s="72"/>
      <c r="N1" s="72"/>
      <c r="O1" s="72"/>
      <c r="P1" s="72"/>
      <c r="Q1" s="73"/>
    </row>
    <row r="2" spans="1:20" ht="15.75" thickBot="1" x14ac:dyDescent="0.3">
      <c r="A2" s="1" t="s">
        <v>2</v>
      </c>
      <c r="B2" s="2" t="s">
        <v>3</v>
      </c>
      <c r="C2" s="3" t="s">
        <v>4</v>
      </c>
      <c r="D2" s="4" t="s">
        <v>5</v>
      </c>
      <c r="J2" s="69"/>
      <c r="K2" s="70"/>
      <c r="L2" s="74" t="s">
        <v>6</v>
      </c>
      <c r="M2" s="5"/>
      <c r="N2" s="74" t="s">
        <v>7</v>
      </c>
      <c r="O2" s="74" t="s">
        <v>8</v>
      </c>
      <c r="P2" s="74" t="s">
        <v>9</v>
      </c>
      <c r="Q2" s="74" t="s">
        <v>10</v>
      </c>
    </row>
    <row r="3" spans="1:20" ht="15.75" thickBot="1" x14ac:dyDescent="0.3">
      <c r="A3" s="6"/>
      <c r="B3" s="7" t="s">
        <v>11</v>
      </c>
      <c r="C3" s="8" t="s">
        <v>12</v>
      </c>
      <c r="D3" s="9" t="s">
        <v>12</v>
      </c>
      <c r="J3" s="10" t="s">
        <v>13</v>
      </c>
      <c r="K3" s="11" t="s">
        <v>14</v>
      </c>
      <c r="L3" s="75"/>
      <c r="M3" s="12"/>
      <c r="N3" s="76"/>
      <c r="O3" s="76"/>
      <c r="P3" s="76"/>
      <c r="Q3" s="75"/>
    </row>
    <row r="4" spans="1:20" ht="15.75" thickBot="1" x14ac:dyDescent="0.3">
      <c r="A4" s="13" t="s">
        <v>12</v>
      </c>
      <c r="B4" s="14" t="s">
        <v>15</v>
      </c>
      <c r="C4" s="15" t="s">
        <v>16</v>
      </c>
      <c r="D4" s="14" t="s">
        <v>17</v>
      </c>
      <c r="J4" s="16"/>
      <c r="K4" s="17"/>
      <c r="L4" s="18" t="s">
        <v>18</v>
      </c>
      <c r="M4" s="19"/>
      <c r="N4" s="20"/>
      <c r="O4" s="20"/>
      <c r="P4" s="21"/>
      <c r="Q4" s="18" t="s">
        <v>18</v>
      </c>
      <c r="R4" t="s">
        <v>19</v>
      </c>
      <c r="S4" t="s">
        <v>20</v>
      </c>
    </row>
    <row r="5" spans="1:20" ht="15.75" thickBot="1" x14ac:dyDescent="0.3">
      <c r="A5" s="6" t="s">
        <v>9</v>
      </c>
      <c r="B5" s="22" t="s">
        <v>21</v>
      </c>
      <c r="C5" s="23" t="s">
        <v>22</v>
      </c>
      <c r="J5" s="16">
        <v>60</v>
      </c>
      <c r="K5" s="24">
        <v>69</v>
      </c>
      <c r="L5" s="25" t="s">
        <v>23</v>
      </c>
      <c r="M5" s="19"/>
      <c r="N5" s="20">
        <v>527</v>
      </c>
      <c r="O5" s="20">
        <v>527</v>
      </c>
      <c r="P5" s="21">
        <v>527</v>
      </c>
      <c r="Q5" s="26">
        <v>527</v>
      </c>
      <c r="R5" s="18" t="s">
        <v>18</v>
      </c>
      <c r="S5" s="18" t="s">
        <v>18</v>
      </c>
      <c r="T5" t="str">
        <f>CONCATENATE(S5,";")</f>
        <v>Elija un valor;</v>
      </c>
    </row>
    <row r="6" spans="1:20" ht="15.75" thickBot="1" x14ac:dyDescent="0.3">
      <c r="A6" s="6" t="s">
        <v>24</v>
      </c>
      <c r="D6" s="2" t="s">
        <v>25</v>
      </c>
      <c r="J6" s="16">
        <v>70</v>
      </c>
      <c r="K6" s="24">
        <v>79</v>
      </c>
      <c r="L6" s="27">
        <v>527</v>
      </c>
      <c r="M6" s="19"/>
      <c r="N6" s="20">
        <v>622</v>
      </c>
      <c r="O6" s="20">
        <v>622</v>
      </c>
      <c r="P6" s="20">
        <v>622</v>
      </c>
      <c r="Q6" s="20">
        <v>622</v>
      </c>
      <c r="R6" s="25" t="s">
        <v>23</v>
      </c>
      <c r="S6" s="25" t="s">
        <v>23</v>
      </c>
      <c r="T6" t="str">
        <f t="shared" ref="T6:T9" si="0">CONCATENATE(S6,";")</f>
        <v>Tarifas Continente;</v>
      </c>
    </row>
    <row r="7" spans="1:20" ht="15.75" thickBot="1" x14ac:dyDescent="0.3">
      <c r="A7" s="6" t="s">
        <v>26</v>
      </c>
      <c r="B7" s="28"/>
      <c r="C7" s="29" t="s">
        <v>27</v>
      </c>
      <c r="D7" s="30" t="s">
        <v>28</v>
      </c>
      <c r="J7" s="16">
        <v>80</v>
      </c>
      <c r="K7" s="24">
        <v>89</v>
      </c>
      <c r="L7" s="27">
        <v>622</v>
      </c>
      <c r="M7" s="19"/>
      <c r="N7" s="20">
        <v>733</v>
      </c>
      <c r="O7" s="20">
        <v>733</v>
      </c>
      <c r="P7" s="20">
        <v>733</v>
      </c>
      <c r="Q7" s="20">
        <v>733</v>
      </c>
      <c r="R7" s="27">
        <v>527</v>
      </c>
      <c r="S7" s="27">
        <v>11.98</v>
      </c>
      <c r="T7" t="str">
        <f t="shared" si="0"/>
        <v>11,98;</v>
      </c>
    </row>
    <row r="8" spans="1:20" ht="15.75" thickBot="1" x14ac:dyDescent="0.3">
      <c r="A8" s="6" t="s">
        <v>29</v>
      </c>
      <c r="B8" s="31" t="s">
        <v>30</v>
      </c>
      <c r="C8" s="32" t="s">
        <v>28</v>
      </c>
      <c r="D8" s="18" t="s">
        <v>31</v>
      </c>
      <c r="J8" s="16">
        <v>90</v>
      </c>
      <c r="K8" s="24">
        <v>99</v>
      </c>
      <c r="L8" s="27">
        <v>733</v>
      </c>
      <c r="M8" s="19"/>
      <c r="N8" s="20">
        <v>817</v>
      </c>
      <c r="O8" s="20">
        <v>817</v>
      </c>
      <c r="P8" s="20">
        <v>733</v>
      </c>
      <c r="Q8" s="20">
        <v>733</v>
      </c>
      <c r="R8" s="33">
        <v>553</v>
      </c>
      <c r="S8" s="25" t="s">
        <v>32</v>
      </c>
      <c r="T8" t="str">
        <f t="shared" si="0"/>
        <v>Tarifas Galápagos;</v>
      </c>
    </row>
    <row r="9" spans="1:20" ht="15.75" thickBot="1" x14ac:dyDescent="0.3">
      <c r="A9" s="13" t="s">
        <v>33</v>
      </c>
      <c r="B9" s="34" t="s">
        <v>12</v>
      </c>
      <c r="C9" s="32" t="s">
        <v>34</v>
      </c>
      <c r="D9" s="18" t="s">
        <v>35</v>
      </c>
      <c r="J9" s="16">
        <v>100</v>
      </c>
      <c r="K9" s="24">
        <v>109</v>
      </c>
      <c r="L9" s="27">
        <v>817</v>
      </c>
      <c r="M9" s="19"/>
      <c r="N9" s="20">
        <v>901</v>
      </c>
      <c r="O9" s="20">
        <v>901</v>
      </c>
      <c r="P9" s="20">
        <v>733</v>
      </c>
      <c r="Q9" s="20">
        <v>733</v>
      </c>
      <c r="R9" s="33">
        <v>675</v>
      </c>
      <c r="S9" s="35">
        <v>21.6</v>
      </c>
      <c r="T9" t="str">
        <f t="shared" si="0"/>
        <v>21,6;</v>
      </c>
    </row>
    <row r="10" spans="1:20" ht="15.75" thickBot="1" x14ac:dyDescent="0.3">
      <c r="B10" s="36" t="s">
        <v>36</v>
      </c>
      <c r="C10" s="37" t="s">
        <v>37</v>
      </c>
      <c r="D10" s="18" t="s">
        <v>38</v>
      </c>
      <c r="J10" s="16">
        <v>110</v>
      </c>
      <c r="K10" s="24">
        <v>119</v>
      </c>
      <c r="L10" s="27">
        <v>901</v>
      </c>
      <c r="M10" s="19"/>
      <c r="N10" s="20">
        <v>986</v>
      </c>
      <c r="O10" s="20">
        <v>901</v>
      </c>
      <c r="P10" s="20">
        <v>733</v>
      </c>
      <c r="Q10" s="20">
        <v>733</v>
      </c>
      <c r="R10" s="33">
        <v>901</v>
      </c>
    </row>
    <row r="11" spans="1:20" ht="15.75" thickBot="1" x14ac:dyDescent="0.3">
      <c r="A11" s="38" t="s">
        <v>39</v>
      </c>
      <c r="B11" s="39" t="s">
        <v>40</v>
      </c>
      <c r="C11" s="40" t="s">
        <v>41</v>
      </c>
      <c r="D11" s="18" t="s">
        <v>42</v>
      </c>
      <c r="J11" s="16">
        <v>120</v>
      </c>
      <c r="K11" s="24">
        <v>129</v>
      </c>
      <c r="L11" s="27">
        <v>986</v>
      </c>
      <c r="M11" s="19"/>
      <c r="N11" s="20">
        <v>986</v>
      </c>
      <c r="O11" s="20">
        <v>901</v>
      </c>
      <c r="P11" s="20">
        <v>733</v>
      </c>
      <c r="Q11" s="20">
        <v>733</v>
      </c>
      <c r="R11" s="33">
        <v>1086</v>
      </c>
    </row>
    <row r="12" spans="1:20" ht="15.75" thickBot="1" x14ac:dyDescent="0.3">
      <c r="A12" s="41" t="s">
        <v>43</v>
      </c>
      <c r="C12" s="32" t="s">
        <v>44</v>
      </c>
      <c r="D12" s="18" t="s">
        <v>45</v>
      </c>
      <c r="J12" s="16">
        <v>130</v>
      </c>
      <c r="K12" s="24">
        <v>139</v>
      </c>
      <c r="L12" s="27">
        <v>1086</v>
      </c>
      <c r="M12" s="19"/>
      <c r="N12" s="20">
        <v>986</v>
      </c>
      <c r="O12" s="20">
        <v>901</v>
      </c>
      <c r="P12" s="20">
        <v>733</v>
      </c>
      <c r="Q12" s="20">
        <v>733</v>
      </c>
      <c r="R12" s="33">
        <v>1412</v>
      </c>
    </row>
    <row r="13" spans="1:20" ht="15.75" thickBot="1" x14ac:dyDescent="0.3">
      <c r="A13" s="42" t="s">
        <v>46</v>
      </c>
      <c r="B13" s="4" t="s">
        <v>25</v>
      </c>
      <c r="C13" s="40" t="s">
        <v>47</v>
      </c>
      <c r="D13" s="18" t="s">
        <v>48</v>
      </c>
      <c r="J13" s="16">
        <v>140</v>
      </c>
      <c r="K13" s="24">
        <v>160</v>
      </c>
      <c r="L13" s="27">
        <v>1212</v>
      </c>
      <c r="M13" s="19"/>
      <c r="N13" s="20">
        <v>986</v>
      </c>
      <c r="O13" s="20">
        <v>901</v>
      </c>
      <c r="P13" s="20">
        <v>733</v>
      </c>
      <c r="Q13" s="20">
        <v>733</v>
      </c>
      <c r="R13" s="33">
        <v>1676</v>
      </c>
    </row>
    <row r="14" spans="1:20" ht="15.75" thickBot="1" x14ac:dyDescent="0.3">
      <c r="A14" s="43" t="s">
        <v>49</v>
      </c>
      <c r="B14" s="44" t="s">
        <v>50</v>
      </c>
      <c r="C14" s="45" t="s">
        <v>12</v>
      </c>
      <c r="D14" s="18" t="s">
        <v>51</v>
      </c>
      <c r="L14" s="27">
        <v>1412</v>
      </c>
      <c r="M14" s="19"/>
      <c r="R14" s="25" t="s">
        <v>32</v>
      </c>
    </row>
    <row r="15" spans="1:20" ht="15.75" thickBot="1" x14ac:dyDescent="0.3">
      <c r="A15" s="43" t="s">
        <v>52</v>
      </c>
      <c r="B15" s="46" t="s">
        <v>53</v>
      </c>
      <c r="C15" s="25" t="s">
        <v>54</v>
      </c>
      <c r="D15" s="18" t="s">
        <v>55</v>
      </c>
      <c r="E15" s="25"/>
      <c r="F15" s="25"/>
      <c r="G15" s="25"/>
      <c r="H15" s="25"/>
      <c r="I15" s="25"/>
      <c r="L15" s="25" t="s">
        <v>32</v>
      </c>
      <c r="M15" s="19"/>
      <c r="R15" s="33">
        <v>950.18</v>
      </c>
    </row>
    <row r="16" spans="1:20" ht="15.75" thickBot="1" x14ac:dyDescent="0.3">
      <c r="A16" s="47" t="s">
        <v>56</v>
      </c>
      <c r="B16" s="48" t="s">
        <v>28</v>
      </c>
      <c r="C16" s="25" t="s">
        <v>57</v>
      </c>
      <c r="D16" s="49" t="s">
        <v>58</v>
      </c>
      <c r="L16" s="33">
        <v>950.18</v>
      </c>
      <c r="M16" s="19"/>
      <c r="R16" s="33">
        <v>997.06</v>
      </c>
    </row>
    <row r="17" spans="1:18" ht="15.75" thickBot="1" x14ac:dyDescent="0.3">
      <c r="A17" s="50" t="s">
        <v>12</v>
      </c>
      <c r="B17" s="48" t="s">
        <v>59</v>
      </c>
      <c r="C17" s="25" t="s">
        <v>60</v>
      </c>
      <c r="D17" s="51" t="s">
        <v>61</v>
      </c>
      <c r="L17" s="33">
        <v>1121.47</v>
      </c>
      <c r="M17" s="19"/>
      <c r="R17" s="33">
        <v>1217.03</v>
      </c>
    </row>
    <row r="18" spans="1:18" ht="15.75" thickBot="1" x14ac:dyDescent="0.3">
      <c r="A18" s="43" t="s">
        <v>62</v>
      </c>
      <c r="B18" s="48" t="s">
        <v>63</v>
      </c>
      <c r="C18" s="52">
        <f ca="1">TODAY()</f>
        <v>45628</v>
      </c>
      <c r="D18" s="51" t="s">
        <v>64</v>
      </c>
      <c r="E18" s="53"/>
      <c r="F18" s="53"/>
      <c r="G18" s="53"/>
      <c r="H18" s="53"/>
      <c r="I18" s="53"/>
      <c r="L18" s="33">
        <v>1321.6</v>
      </c>
      <c r="M18" s="19"/>
      <c r="R18" s="33">
        <v>1624.5</v>
      </c>
    </row>
    <row r="19" spans="1:18" ht="15.75" thickBot="1" x14ac:dyDescent="0.3">
      <c r="A19" s="43" t="s">
        <v>65</v>
      </c>
      <c r="B19" s="48" t="s">
        <v>66</v>
      </c>
      <c r="C19" s="25"/>
      <c r="D19" s="51" t="s">
        <v>67</v>
      </c>
      <c r="E19" s="53"/>
      <c r="F19" s="53"/>
      <c r="G19" s="53"/>
      <c r="H19" s="53"/>
      <c r="I19" s="53"/>
      <c r="L19" s="33">
        <v>1473.05</v>
      </c>
      <c r="M19" s="19"/>
      <c r="R19" s="33">
        <v>1958.06</v>
      </c>
    </row>
    <row r="20" spans="1:18" ht="15.75" thickBot="1" x14ac:dyDescent="0.3">
      <c r="A20" s="43" t="s">
        <v>68</v>
      </c>
      <c r="B20" s="54" t="s">
        <v>11</v>
      </c>
      <c r="C20" s="55" t="s">
        <v>69</v>
      </c>
      <c r="D20" s="18" t="s">
        <v>70</v>
      </c>
      <c r="E20" s="53"/>
      <c r="F20" s="53"/>
      <c r="G20" s="53"/>
      <c r="H20" s="53"/>
      <c r="I20" s="53"/>
      <c r="K20" s="53"/>
      <c r="L20" s="33">
        <v>1624.5</v>
      </c>
      <c r="M20" s="19"/>
      <c r="R20" s="33">
        <v>2545.84</v>
      </c>
    </row>
    <row r="21" spans="1:18" x14ac:dyDescent="0.25">
      <c r="A21" s="43" t="s">
        <v>71</v>
      </c>
      <c r="B21" s="48" t="s">
        <v>72</v>
      </c>
      <c r="C21" t="s">
        <v>12</v>
      </c>
      <c r="D21" s="18" t="s">
        <v>35</v>
      </c>
      <c r="E21" s="53"/>
      <c r="F21" s="53"/>
      <c r="G21" s="53"/>
      <c r="H21" s="53"/>
      <c r="I21" s="53"/>
      <c r="K21" s="53"/>
      <c r="L21" s="33">
        <v>1777.76</v>
      </c>
      <c r="M21" s="19"/>
      <c r="R21" s="33">
        <v>3021.83</v>
      </c>
    </row>
    <row r="22" spans="1:18" x14ac:dyDescent="0.25">
      <c r="A22" s="43" t="s">
        <v>73</v>
      </c>
      <c r="B22" s="48" t="s">
        <v>74</v>
      </c>
      <c r="C22" t="s">
        <v>75</v>
      </c>
      <c r="D22" s="18" t="s">
        <v>76</v>
      </c>
      <c r="E22" s="53"/>
      <c r="F22" s="53"/>
      <c r="G22" s="53"/>
      <c r="H22" s="53"/>
      <c r="I22" s="53"/>
      <c r="K22" s="53"/>
      <c r="L22" s="33">
        <v>1958.06</v>
      </c>
      <c r="M22" s="19"/>
    </row>
    <row r="23" spans="1:18" ht="15.75" thickBot="1" x14ac:dyDescent="0.3">
      <c r="B23" s="9" t="s">
        <v>77</v>
      </c>
      <c r="C23" t="s">
        <v>78</v>
      </c>
      <c r="D23" s="18" t="s">
        <v>42</v>
      </c>
      <c r="K23" s="53"/>
      <c r="L23" s="33">
        <v>2185.2399999999998</v>
      </c>
      <c r="M23" s="19"/>
    </row>
    <row r="24" spans="1:18" x14ac:dyDescent="0.25">
      <c r="A24" s="55"/>
      <c r="B24" s="56" t="s">
        <v>79</v>
      </c>
      <c r="C24" t="s">
        <v>80</v>
      </c>
      <c r="D24" s="18" t="s">
        <v>45</v>
      </c>
      <c r="K24" s="53"/>
    </row>
    <row r="25" spans="1:18" x14ac:dyDescent="0.25">
      <c r="A25" s="56"/>
      <c r="C25" t="s">
        <v>81</v>
      </c>
      <c r="D25" s="18" t="s">
        <v>48</v>
      </c>
      <c r="K25" s="53"/>
    </row>
    <row r="26" spans="1:18" x14ac:dyDescent="0.25">
      <c r="C26" t="s">
        <v>82</v>
      </c>
      <c r="D26" s="18" t="s">
        <v>51</v>
      </c>
      <c r="K26" s="53"/>
    </row>
    <row r="27" spans="1:18" x14ac:dyDescent="0.25">
      <c r="C27" t="s">
        <v>83</v>
      </c>
      <c r="D27" s="18" t="s">
        <v>55</v>
      </c>
      <c r="K27" s="53"/>
    </row>
    <row r="28" spans="1:18" x14ac:dyDescent="0.25">
      <c r="C28" t="s">
        <v>84</v>
      </c>
      <c r="D28" s="49" t="s">
        <v>58</v>
      </c>
      <c r="K28" s="53"/>
    </row>
    <row r="29" spans="1:18" x14ac:dyDescent="0.25">
      <c r="C29" t="s">
        <v>85</v>
      </c>
      <c r="D29" s="30"/>
      <c r="K29" s="53"/>
    </row>
    <row r="30" spans="1:18" x14ac:dyDescent="0.25">
      <c r="C30" t="s">
        <v>86</v>
      </c>
      <c r="K30" s="53"/>
    </row>
    <row r="31" spans="1:18" ht="15.75" thickBot="1" x14ac:dyDescent="0.3">
      <c r="C31" t="s">
        <v>87</v>
      </c>
      <c r="K31" s="53"/>
    </row>
    <row r="32" spans="1:18" x14ac:dyDescent="0.25">
      <c r="A32" s="57" t="s">
        <v>88</v>
      </c>
      <c r="C32" s="55" t="s">
        <v>89</v>
      </c>
      <c r="D32" t="str">
        <f>CONCATENATE(A32,";")</f>
        <v>ESTABLECER DE MANERA GENERAL CONDICIONES (TÉCNICAS Y COMERCIALES);</v>
      </c>
      <c r="K32" s="53"/>
    </row>
    <row r="33" spans="1:11" x14ac:dyDescent="0.25">
      <c r="A33" s="56" t="s">
        <v>90</v>
      </c>
      <c r="C33" t="s">
        <v>12</v>
      </c>
      <c r="D33" t="str">
        <f t="shared" ref="D33:D40" si="1">CONCATENATE(A33,";")</f>
        <v>ESTABLECER COMPROMISOS E INTENCIONES GENERALES DE COOPERACIÓN;</v>
      </c>
      <c r="K33" s="53"/>
    </row>
    <row r="34" spans="1:11" x14ac:dyDescent="0.25">
      <c r="A34" s="56" t="s">
        <v>91</v>
      </c>
      <c r="C34" s="58" t="s">
        <v>78</v>
      </c>
      <c r="D34" t="str">
        <f t="shared" si="1"/>
        <v>ESTABLECER LA COOPERACIÓN CON INSTITUCIONES PERTINENTES CAPACES DE OFRECER AYUDA O CONOCIMIENTOS COMPLEMENTARIOS;</v>
      </c>
      <c r="K34" s="53"/>
    </row>
    <row r="35" spans="1:11" x14ac:dyDescent="0.25">
      <c r="A35" s="56" t="s">
        <v>92</v>
      </c>
      <c r="C35" s="58" t="s">
        <v>80</v>
      </c>
      <c r="D35" t="str">
        <f t="shared" si="1"/>
        <v>ESTABLECER ALIANZAS ESTRATÉGICAS DE BENEFICIO MUTUO;</v>
      </c>
      <c r="K35" s="53"/>
    </row>
    <row r="36" spans="1:11" x14ac:dyDescent="0.25">
      <c r="A36" s="56" t="s">
        <v>93</v>
      </c>
      <c r="C36" s="58" t="s">
        <v>81</v>
      </c>
      <c r="D36" t="str">
        <f t="shared" si="1"/>
        <v>PRECURSOR DE CONVENIO ESPECÍFICO;</v>
      </c>
      <c r="J36" s="53"/>
      <c r="K36" s="53"/>
    </row>
    <row r="37" spans="1:11" x14ac:dyDescent="0.25">
      <c r="A37" s="56" t="s">
        <v>94</v>
      </c>
      <c r="C37" t="s">
        <v>87</v>
      </c>
      <c r="D37" t="str">
        <f t="shared" si="1"/>
        <v>CRECIMIENTO INSTITUCIONAL;</v>
      </c>
    </row>
    <row r="38" spans="1:11" x14ac:dyDescent="0.25">
      <c r="A38" s="56" t="s">
        <v>95</v>
      </c>
      <c r="D38" t="str">
        <f t="shared" si="1"/>
        <v>ECONÓMICO;</v>
      </c>
    </row>
    <row r="39" spans="1:11" x14ac:dyDescent="0.25">
      <c r="A39" s="56" t="s">
        <v>28</v>
      </c>
      <c r="D39" t="str">
        <f t="shared" si="1"/>
        <v>ELIJA UN ELEMENTO;</v>
      </c>
    </row>
    <row r="40" spans="1:11" ht="15.75" thickBot="1" x14ac:dyDescent="0.3">
      <c r="A40" s="28" t="s">
        <v>96</v>
      </c>
      <c r="D40" t="str">
        <f t="shared" si="1"/>
        <v>OTRO;</v>
      </c>
    </row>
    <row r="42" spans="1:11" ht="15.75" thickBot="1" x14ac:dyDescent="0.3">
      <c r="A42" s="28" t="s">
        <v>28</v>
      </c>
    </row>
    <row r="43" spans="1:11" x14ac:dyDescent="0.25">
      <c r="A43" s="57" t="s">
        <v>97</v>
      </c>
    </row>
    <row r="44" spans="1:11" x14ac:dyDescent="0.25">
      <c r="A44" s="56" t="s">
        <v>98</v>
      </c>
    </row>
    <row r="45" spans="1:11" x14ac:dyDescent="0.25">
      <c r="A45" s="56" t="s">
        <v>99</v>
      </c>
    </row>
  </sheetData>
  <mergeCells count="7">
    <mergeCell ref="J1:K2"/>
    <mergeCell ref="L1:Q1"/>
    <mergeCell ref="L2:L3"/>
    <mergeCell ref="N2:N3"/>
    <mergeCell ref="O2:O3"/>
    <mergeCell ref="P2:P3"/>
    <mergeCell ref="Q2:Q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>
    <pageSetUpPr fitToPage="1"/>
  </sheetPr>
  <dimension ref="A2:AB70"/>
  <sheetViews>
    <sheetView showGridLines="0" tabSelected="1" topLeftCell="B1" zoomScale="70" zoomScaleNormal="70" workbookViewId="0">
      <selection activeCell="V5" sqref="V5:AB6"/>
    </sheetView>
  </sheetViews>
  <sheetFormatPr baseColWidth="10" defaultRowHeight="15" x14ac:dyDescent="0.25"/>
  <cols>
    <col min="1" max="28" width="6.7109375" style="59" customWidth="1"/>
    <col min="29" max="16384" width="11.42578125" style="59"/>
  </cols>
  <sheetData>
    <row r="2" spans="1:28" ht="15.75" thickBot="1" x14ac:dyDescent="0.3"/>
    <row r="3" spans="1:28" ht="18" customHeight="1" x14ac:dyDescent="0.25">
      <c r="A3" s="77" t="s">
        <v>100</v>
      </c>
      <c r="B3" s="78"/>
      <c r="C3" s="78"/>
      <c r="D3" s="78"/>
      <c r="E3" s="78"/>
      <c r="F3" s="78"/>
      <c r="G3" s="78"/>
      <c r="H3" s="78"/>
      <c r="I3" s="78"/>
      <c r="J3" s="83" t="s">
        <v>101</v>
      </c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6" t="s">
        <v>135</v>
      </c>
      <c r="W3" s="86"/>
      <c r="X3" s="86"/>
      <c r="Y3" s="86"/>
      <c r="Z3" s="86"/>
      <c r="AA3" s="86"/>
      <c r="AB3" s="87"/>
    </row>
    <row r="4" spans="1:28" ht="18" customHeight="1" x14ac:dyDescent="0.25">
      <c r="A4" s="79"/>
      <c r="B4" s="80"/>
      <c r="C4" s="80"/>
      <c r="D4" s="80"/>
      <c r="E4" s="80"/>
      <c r="F4" s="80"/>
      <c r="G4" s="80"/>
      <c r="H4" s="80"/>
      <c r="I4" s="80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8"/>
      <c r="W4" s="88"/>
      <c r="X4" s="88"/>
      <c r="Y4" s="88"/>
      <c r="Z4" s="88"/>
      <c r="AA4" s="88"/>
      <c r="AB4" s="89"/>
    </row>
    <row r="5" spans="1:28" ht="18" customHeight="1" x14ac:dyDescent="0.25">
      <c r="A5" s="79"/>
      <c r="B5" s="80"/>
      <c r="C5" s="80"/>
      <c r="D5" s="80"/>
      <c r="E5" s="80"/>
      <c r="F5" s="80"/>
      <c r="G5" s="80"/>
      <c r="H5" s="80"/>
      <c r="I5" s="80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8" t="s">
        <v>133</v>
      </c>
      <c r="W5" s="88"/>
      <c r="X5" s="88"/>
      <c r="Y5" s="88"/>
      <c r="Z5" s="88"/>
      <c r="AA5" s="88"/>
      <c r="AB5" s="89"/>
    </row>
    <row r="6" spans="1:28" ht="18" customHeight="1" x14ac:dyDescent="0.25">
      <c r="A6" s="79"/>
      <c r="B6" s="80"/>
      <c r="C6" s="80"/>
      <c r="D6" s="80"/>
      <c r="E6" s="80"/>
      <c r="F6" s="80"/>
      <c r="G6" s="80"/>
      <c r="H6" s="80"/>
      <c r="I6" s="80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8"/>
      <c r="W6" s="88"/>
      <c r="X6" s="88"/>
      <c r="Y6" s="88"/>
      <c r="Z6" s="88"/>
      <c r="AA6" s="88"/>
      <c r="AB6" s="89"/>
    </row>
    <row r="7" spans="1:28" ht="18" customHeight="1" thickBot="1" x14ac:dyDescent="0.3">
      <c r="A7" s="81"/>
      <c r="B7" s="82"/>
      <c r="C7" s="82"/>
      <c r="D7" s="82"/>
      <c r="E7" s="82"/>
      <c r="F7" s="82"/>
      <c r="G7" s="82"/>
      <c r="H7" s="82"/>
      <c r="I7" s="82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90" t="s">
        <v>134</v>
      </c>
      <c r="W7" s="90"/>
      <c r="X7" s="90"/>
      <c r="Y7" s="90"/>
      <c r="Z7" s="90"/>
      <c r="AA7" s="90"/>
      <c r="AB7" s="91"/>
    </row>
    <row r="8" spans="1:28" ht="15.75" x14ac:dyDescent="0.25">
      <c r="A8" s="92" t="s">
        <v>102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</row>
    <row r="9" spans="1:28" ht="15.75" x14ac:dyDescent="0.25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</row>
    <row r="10" spans="1:28" ht="15.75" thickBot="1" x14ac:dyDescent="0.3"/>
    <row r="11" spans="1:28" ht="15" customHeight="1" x14ac:dyDescent="0.25">
      <c r="H11" s="93" t="s">
        <v>103</v>
      </c>
      <c r="I11" s="94"/>
      <c r="J11" s="94"/>
      <c r="K11" s="94"/>
      <c r="L11" s="97" t="str">
        <f ca="1">IF(OR(X11="",W11="",Y11="",Z11=""),"",CONCATENATE(W11,"-","IRAM","-",X11,"-",Y11,"-",Z11))</f>
        <v/>
      </c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101"/>
      <c r="X11" s="61" t="str">
        <f>IF(S15="CAPACITACIÓN Y PROMOCIÓN DE SERVICIOS","DCPS",IF(S15="CERTIFICACIÓN DE PERSONAS","DCP",IF(S15="DISEÑO PEDAGÓGICO","DDP",IF(S15="ESTUDIOS","DES",IF(S15="EVALUACIÓN","DET",IF(S15="ZONA 1","Z1",IF(S15="ZONA 2","Z2",IF(S15="ZONA 3","Z3",IF(S15="ZONA 4","Z4",IF(S15="ZONA 5","Z5",IF(S15="ZONA 6","Z6",IF(S15="ZONA 7","Z7",""))))))))))))</f>
        <v/>
      </c>
      <c r="Y11" s="62">
        <f ca="1">MONTH(TODAY())</f>
        <v>12</v>
      </c>
      <c r="Z11" s="62">
        <f ca="1">YEAR(TODAY())</f>
        <v>2024</v>
      </c>
    </row>
    <row r="12" spans="1:28" ht="15.75" customHeight="1" thickBot="1" x14ac:dyDescent="0.3">
      <c r="H12" s="95"/>
      <c r="I12" s="96"/>
      <c r="J12" s="96"/>
      <c r="K12" s="96"/>
      <c r="L12" s="99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2"/>
    </row>
    <row r="14" spans="1:28" ht="15.75" thickBot="1" x14ac:dyDescent="0.3"/>
    <row r="15" spans="1:28" ht="15" customHeight="1" x14ac:dyDescent="0.25">
      <c r="C15" s="103" t="s">
        <v>104</v>
      </c>
      <c r="D15" s="104"/>
      <c r="E15" s="107" t="s">
        <v>28</v>
      </c>
      <c r="F15" s="108"/>
      <c r="G15" s="108"/>
      <c r="H15" s="108"/>
      <c r="I15" s="108"/>
      <c r="J15" s="108"/>
      <c r="K15" s="109"/>
      <c r="L15" s="63"/>
      <c r="O15" s="103" t="s">
        <v>105</v>
      </c>
      <c r="P15" s="113"/>
      <c r="Q15" s="113"/>
      <c r="R15" s="104"/>
      <c r="S15" s="107" t="s">
        <v>28</v>
      </c>
      <c r="T15" s="108"/>
      <c r="U15" s="108"/>
      <c r="V15" s="108"/>
      <c r="W15" s="108"/>
      <c r="X15" s="108"/>
      <c r="Y15" s="108"/>
      <c r="Z15" s="109"/>
    </row>
    <row r="16" spans="1:28" ht="15.75" customHeight="1" thickBot="1" x14ac:dyDescent="0.3">
      <c r="C16" s="105"/>
      <c r="D16" s="106"/>
      <c r="E16" s="110"/>
      <c r="F16" s="111"/>
      <c r="G16" s="111"/>
      <c r="H16" s="111"/>
      <c r="I16" s="111"/>
      <c r="J16" s="111"/>
      <c r="K16" s="112"/>
      <c r="L16" s="63"/>
      <c r="O16" s="105"/>
      <c r="P16" s="114"/>
      <c r="Q16" s="114"/>
      <c r="R16" s="106"/>
      <c r="S16" s="110"/>
      <c r="T16" s="111"/>
      <c r="U16" s="111"/>
      <c r="V16" s="111"/>
      <c r="W16" s="111"/>
      <c r="X16" s="111"/>
      <c r="Y16" s="111"/>
      <c r="Z16" s="112"/>
    </row>
    <row r="18" spans="1:28" ht="15.75" thickBot="1" x14ac:dyDescent="0.3"/>
    <row r="19" spans="1:28" ht="15.75" thickBot="1" x14ac:dyDescent="0.3">
      <c r="A19" s="115" t="s">
        <v>106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7"/>
    </row>
    <row r="20" spans="1:28" ht="15.75" thickBot="1" x14ac:dyDescent="0.3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</row>
    <row r="21" spans="1:28" ht="15.75" thickBot="1" x14ac:dyDescent="0.3">
      <c r="A21" s="118" t="s">
        <v>107</v>
      </c>
      <c r="B21" s="119"/>
      <c r="C21" s="119"/>
      <c r="D21" s="119"/>
      <c r="E21" s="120"/>
      <c r="F21" s="121" t="s">
        <v>108</v>
      </c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3"/>
    </row>
    <row r="22" spans="1:28" ht="16.5" thickBot="1" x14ac:dyDescent="0.3">
      <c r="A22" s="118" t="s">
        <v>109</v>
      </c>
      <c r="B22" s="119"/>
      <c r="C22" s="119"/>
      <c r="D22" s="119"/>
      <c r="E22" s="120"/>
      <c r="F22" s="124" t="s">
        <v>110</v>
      </c>
      <c r="G22" s="125"/>
      <c r="H22" s="125"/>
      <c r="I22" s="125"/>
      <c r="J22" s="125"/>
      <c r="K22" s="125"/>
      <c r="L22" s="125"/>
      <c r="M22" s="126"/>
      <c r="P22" s="118" t="s">
        <v>111</v>
      </c>
      <c r="Q22" s="119"/>
      <c r="R22" s="119"/>
      <c r="S22" s="119"/>
      <c r="T22" s="120"/>
      <c r="U22" s="127" t="s">
        <v>112</v>
      </c>
      <c r="V22" s="128"/>
      <c r="W22" s="128"/>
      <c r="X22" s="128"/>
      <c r="Y22" s="128"/>
      <c r="Z22" s="128"/>
      <c r="AA22" s="128"/>
      <c r="AB22" s="129"/>
    </row>
    <row r="23" spans="1:28" ht="16.5" thickBot="1" x14ac:dyDescent="0.3">
      <c r="A23" s="139" t="s">
        <v>113</v>
      </c>
      <c r="B23" s="140"/>
      <c r="C23" s="140"/>
      <c r="D23" s="140"/>
      <c r="E23" s="141"/>
      <c r="F23" s="124" t="s">
        <v>114</v>
      </c>
      <c r="G23" s="125"/>
      <c r="H23" s="125"/>
      <c r="I23" s="125"/>
      <c r="J23" s="125"/>
      <c r="K23" s="125"/>
      <c r="L23" s="125"/>
      <c r="M23" s="126"/>
      <c r="P23" s="118" t="s">
        <v>115</v>
      </c>
      <c r="Q23" s="119"/>
      <c r="R23" s="119"/>
      <c r="S23" s="119"/>
      <c r="T23" s="120"/>
      <c r="U23" s="127" t="s">
        <v>116</v>
      </c>
      <c r="V23" s="128"/>
      <c r="W23" s="128"/>
      <c r="X23" s="128"/>
      <c r="Y23" s="128"/>
      <c r="Z23" s="128"/>
      <c r="AA23" s="128"/>
      <c r="AB23" s="129"/>
    </row>
    <row r="27" spans="1:28" ht="15.75" thickBot="1" x14ac:dyDescent="0.3">
      <c r="A27" s="142" t="s">
        <v>117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</row>
    <row r="28" spans="1:28" ht="15" customHeight="1" x14ac:dyDescent="0.25">
      <c r="A28" s="130" t="s">
        <v>118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2"/>
    </row>
    <row r="29" spans="1:28" ht="15" customHeight="1" x14ac:dyDescent="0.25">
      <c r="A29" s="133"/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5"/>
    </row>
    <row r="30" spans="1:28" ht="15.75" customHeight="1" thickBot="1" x14ac:dyDescent="0.3">
      <c r="A30" s="136"/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8"/>
    </row>
    <row r="33" spans="1:28" ht="15.75" thickBot="1" x14ac:dyDescent="0.3">
      <c r="A33" s="142" t="s">
        <v>119</v>
      </c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</row>
    <row r="34" spans="1:28" ht="15" customHeight="1" x14ac:dyDescent="0.25">
      <c r="A34" s="130" t="s">
        <v>120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2"/>
    </row>
    <row r="35" spans="1:28" ht="15" customHeight="1" x14ac:dyDescent="0.25">
      <c r="A35" s="133"/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5"/>
    </row>
    <row r="36" spans="1:28" ht="15.75" customHeight="1" thickBot="1" x14ac:dyDescent="0.3">
      <c r="A36" s="136"/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8"/>
    </row>
    <row r="38" spans="1:28" ht="15.75" thickBot="1" x14ac:dyDescent="0.3">
      <c r="A38" s="142" t="s">
        <v>121</v>
      </c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</row>
    <row r="39" spans="1:28" ht="15" customHeight="1" x14ac:dyDescent="0.25">
      <c r="A39" s="130" t="s">
        <v>122</v>
      </c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2"/>
    </row>
    <row r="40" spans="1:28" ht="15" customHeight="1" x14ac:dyDescent="0.25">
      <c r="A40" s="133"/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5"/>
    </row>
    <row r="41" spans="1:28" ht="15.75" customHeight="1" thickBot="1" x14ac:dyDescent="0.3">
      <c r="A41" s="136"/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8"/>
    </row>
    <row r="43" spans="1:28" ht="15.75" thickBot="1" x14ac:dyDescent="0.3">
      <c r="A43" s="142" t="s">
        <v>123</v>
      </c>
      <c r="B43" s="142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</row>
    <row r="44" spans="1:28" ht="15" customHeight="1" x14ac:dyDescent="0.25">
      <c r="A44" s="130" t="s">
        <v>124</v>
      </c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2"/>
    </row>
    <row r="45" spans="1:28" ht="15" customHeight="1" x14ac:dyDescent="0.25">
      <c r="A45" s="133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5"/>
    </row>
    <row r="46" spans="1:28" ht="15.75" customHeight="1" thickBot="1" x14ac:dyDescent="0.3">
      <c r="A46" s="136"/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8"/>
    </row>
    <row r="52" spans="1:28" ht="15.75" thickBot="1" x14ac:dyDescent="0.3"/>
    <row r="53" spans="1:28" ht="15.75" customHeight="1" thickBot="1" x14ac:dyDescent="0.3">
      <c r="A53" s="144" t="s">
        <v>125</v>
      </c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6"/>
    </row>
    <row r="56" spans="1:28" ht="16.5" thickBot="1" x14ac:dyDescent="0.3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</row>
    <row r="57" spans="1:28" ht="15.75" x14ac:dyDescent="0.25">
      <c r="A57" s="65"/>
      <c r="B57" s="65"/>
      <c r="C57" s="147" t="s">
        <v>126</v>
      </c>
      <c r="D57" s="148"/>
      <c r="E57" s="148"/>
      <c r="F57" s="148"/>
      <c r="G57" s="148"/>
      <c r="H57" s="148"/>
      <c r="I57" s="153" t="s">
        <v>127</v>
      </c>
      <c r="J57" s="131"/>
      <c r="K57" s="131"/>
      <c r="L57" s="131"/>
      <c r="M57" s="131"/>
      <c r="N57" s="131"/>
      <c r="O57" s="131"/>
      <c r="P57" s="132"/>
      <c r="Q57" s="130" t="s">
        <v>128</v>
      </c>
      <c r="R57" s="131"/>
      <c r="S57" s="131"/>
      <c r="T57" s="131"/>
      <c r="U57" s="131"/>
      <c r="V57" s="131"/>
      <c r="W57" s="131"/>
      <c r="X57" s="132"/>
      <c r="Y57" s="65"/>
      <c r="Z57" s="65"/>
      <c r="AA57" s="65"/>
      <c r="AB57" s="65"/>
    </row>
    <row r="58" spans="1:28" ht="15.75" x14ac:dyDescent="0.25">
      <c r="A58" s="65"/>
      <c r="B58" s="65"/>
      <c r="C58" s="149"/>
      <c r="D58" s="150"/>
      <c r="E58" s="150"/>
      <c r="F58" s="150"/>
      <c r="G58" s="150"/>
      <c r="H58" s="150"/>
      <c r="I58" s="154"/>
      <c r="J58" s="155"/>
      <c r="K58" s="155"/>
      <c r="L58" s="155"/>
      <c r="M58" s="155"/>
      <c r="N58" s="155"/>
      <c r="O58" s="155"/>
      <c r="P58" s="156"/>
      <c r="Q58" s="133"/>
      <c r="R58" s="157"/>
      <c r="S58" s="157"/>
      <c r="T58" s="157"/>
      <c r="U58" s="157"/>
      <c r="V58" s="157"/>
      <c r="W58" s="157"/>
      <c r="X58" s="135"/>
      <c r="Y58" s="65"/>
      <c r="Z58" s="65"/>
      <c r="AA58" s="65"/>
      <c r="AB58" s="65"/>
    </row>
    <row r="59" spans="1:28" ht="15.75" x14ac:dyDescent="0.25">
      <c r="A59" s="65"/>
      <c r="B59" s="65"/>
      <c r="C59" s="149"/>
      <c r="D59" s="150"/>
      <c r="E59" s="150"/>
      <c r="F59" s="150"/>
      <c r="G59" s="150"/>
      <c r="H59" s="150"/>
      <c r="I59" s="158" t="s">
        <v>129</v>
      </c>
      <c r="J59" s="159"/>
      <c r="K59" s="159"/>
      <c r="L59" s="159"/>
      <c r="M59" s="159"/>
      <c r="N59" s="159"/>
      <c r="O59" s="159"/>
      <c r="P59" s="160"/>
      <c r="Q59" s="133"/>
      <c r="R59" s="157"/>
      <c r="S59" s="157"/>
      <c r="T59" s="157"/>
      <c r="U59" s="157"/>
      <c r="V59" s="157"/>
      <c r="W59" s="157"/>
      <c r="X59" s="135"/>
      <c r="Y59" s="65"/>
      <c r="Z59" s="65"/>
      <c r="AA59" s="65"/>
      <c r="AB59" s="65"/>
    </row>
    <row r="60" spans="1:28" ht="16.5" thickBot="1" x14ac:dyDescent="0.3">
      <c r="A60" s="65"/>
      <c r="B60" s="65"/>
      <c r="C60" s="151"/>
      <c r="D60" s="152"/>
      <c r="E60" s="152"/>
      <c r="F60" s="152"/>
      <c r="G60" s="152"/>
      <c r="H60" s="152"/>
      <c r="I60" s="161"/>
      <c r="J60" s="162"/>
      <c r="K60" s="162"/>
      <c r="L60" s="162"/>
      <c r="M60" s="162"/>
      <c r="N60" s="162"/>
      <c r="O60" s="162"/>
      <c r="P60" s="163"/>
      <c r="Q60" s="136"/>
      <c r="R60" s="137"/>
      <c r="S60" s="137"/>
      <c r="T60" s="137"/>
      <c r="U60" s="137"/>
      <c r="V60" s="137"/>
      <c r="W60" s="137"/>
      <c r="X60" s="138"/>
      <c r="Y60" s="65"/>
      <c r="Z60" s="65"/>
      <c r="AA60" s="65"/>
      <c r="AB60" s="65"/>
    </row>
    <row r="61" spans="1:28" ht="15.75" x14ac:dyDescent="0.25">
      <c r="A61" s="65"/>
      <c r="B61" s="65"/>
      <c r="C61" s="147" t="s">
        <v>130</v>
      </c>
      <c r="D61" s="148"/>
      <c r="E61" s="148"/>
      <c r="F61" s="148"/>
      <c r="G61" s="148"/>
      <c r="H61" s="148"/>
      <c r="I61" s="153" t="s">
        <v>127</v>
      </c>
      <c r="J61" s="131"/>
      <c r="K61" s="131"/>
      <c r="L61" s="131"/>
      <c r="M61" s="131"/>
      <c r="N61" s="131"/>
      <c r="O61" s="131"/>
      <c r="P61" s="132"/>
      <c r="Q61" s="130" t="s">
        <v>128</v>
      </c>
      <c r="R61" s="131"/>
      <c r="S61" s="131"/>
      <c r="T61" s="131"/>
      <c r="U61" s="131"/>
      <c r="V61" s="131"/>
      <c r="W61" s="131"/>
      <c r="X61" s="132"/>
      <c r="Y61" s="65"/>
      <c r="Z61" s="65"/>
      <c r="AA61" s="65"/>
      <c r="AB61" s="65"/>
    </row>
    <row r="62" spans="1:28" ht="15.75" x14ac:dyDescent="0.25">
      <c r="A62" s="65"/>
      <c r="B62" s="65"/>
      <c r="C62" s="149"/>
      <c r="D62" s="150"/>
      <c r="E62" s="150"/>
      <c r="F62" s="150"/>
      <c r="G62" s="150"/>
      <c r="H62" s="150"/>
      <c r="I62" s="154"/>
      <c r="J62" s="155"/>
      <c r="K62" s="155"/>
      <c r="L62" s="155"/>
      <c r="M62" s="155"/>
      <c r="N62" s="155"/>
      <c r="O62" s="155"/>
      <c r="P62" s="156"/>
      <c r="Q62" s="133"/>
      <c r="R62" s="157"/>
      <c r="S62" s="157"/>
      <c r="T62" s="157"/>
      <c r="U62" s="157"/>
      <c r="V62" s="157"/>
      <c r="W62" s="157"/>
      <c r="X62" s="135"/>
      <c r="Y62" s="65"/>
      <c r="Z62" s="65"/>
      <c r="AA62" s="65"/>
      <c r="AB62" s="65"/>
    </row>
    <row r="63" spans="1:28" ht="15.75" x14ac:dyDescent="0.25">
      <c r="A63" s="65"/>
      <c r="B63" s="65"/>
      <c r="C63" s="149"/>
      <c r="D63" s="150"/>
      <c r="E63" s="150"/>
      <c r="F63" s="150"/>
      <c r="G63" s="150"/>
      <c r="H63" s="150"/>
      <c r="I63" s="158" t="s">
        <v>131</v>
      </c>
      <c r="J63" s="159"/>
      <c r="K63" s="159"/>
      <c r="L63" s="159"/>
      <c r="M63" s="159"/>
      <c r="N63" s="159"/>
      <c r="O63" s="159"/>
      <c r="P63" s="160"/>
      <c r="Q63" s="133"/>
      <c r="R63" s="157"/>
      <c r="S63" s="157"/>
      <c r="T63" s="157"/>
      <c r="U63" s="157"/>
      <c r="V63" s="157"/>
      <c r="W63" s="157"/>
      <c r="X63" s="135"/>
      <c r="Y63" s="65"/>
      <c r="Z63" s="65"/>
      <c r="AA63" s="65"/>
      <c r="AB63" s="65"/>
    </row>
    <row r="64" spans="1:28" ht="16.5" thickBot="1" x14ac:dyDescent="0.3">
      <c r="A64" s="65"/>
      <c r="B64" s="65"/>
      <c r="C64" s="151"/>
      <c r="D64" s="152"/>
      <c r="E64" s="152"/>
      <c r="F64" s="152"/>
      <c r="G64" s="152"/>
      <c r="H64" s="152"/>
      <c r="I64" s="161"/>
      <c r="J64" s="162"/>
      <c r="K64" s="162"/>
      <c r="L64" s="162"/>
      <c r="M64" s="162"/>
      <c r="N64" s="162"/>
      <c r="O64" s="162"/>
      <c r="P64" s="163"/>
      <c r="Q64" s="136"/>
      <c r="R64" s="137"/>
      <c r="S64" s="137"/>
      <c r="T64" s="137"/>
      <c r="U64" s="137"/>
      <c r="V64" s="137"/>
      <c r="W64" s="137"/>
      <c r="X64" s="138"/>
      <c r="Y64" s="65"/>
      <c r="Z64" s="65"/>
      <c r="AA64" s="65"/>
      <c r="AB64" s="65"/>
    </row>
    <row r="65" spans="1:27" x14ac:dyDescent="0.25">
      <c r="A65" s="66"/>
    </row>
    <row r="67" spans="1:27" ht="15" customHeight="1" x14ac:dyDescent="0.25">
      <c r="A67" s="143" t="s">
        <v>132</v>
      </c>
      <c r="B67" s="143"/>
      <c r="C67" s="143"/>
      <c r="D67" s="143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43"/>
      <c r="Y67" s="143"/>
      <c r="Z67" s="143"/>
      <c r="AA67" s="143"/>
    </row>
    <row r="68" spans="1:27" ht="15" customHeight="1" x14ac:dyDescent="0.25">
      <c r="A68" s="143"/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43"/>
      <c r="AA68" s="143"/>
    </row>
    <row r="69" spans="1:27" ht="15" customHeight="1" x14ac:dyDescent="0.25">
      <c r="A69" s="143"/>
      <c r="B69" s="143"/>
      <c r="C69" s="143"/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  <c r="AA69" s="143"/>
    </row>
    <row r="70" spans="1:27" ht="19.5" customHeight="1" x14ac:dyDescent="0.25">
      <c r="A70" s="143"/>
      <c r="B70" s="143"/>
      <c r="C70" s="143"/>
      <c r="D70" s="143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143"/>
      <c r="W70" s="143"/>
      <c r="X70" s="143"/>
      <c r="Y70" s="143"/>
      <c r="Z70" s="143"/>
      <c r="AA70" s="143"/>
    </row>
  </sheetData>
  <sheetProtection password="EDB5" sheet="1" objects="1" scenarios="1"/>
  <mergeCells count="42">
    <mergeCell ref="A67:AA70"/>
    <mergeCell ref="A53:AB53"/>
    <mergeCell ref="C57:H60"/>
    <mergeCell ref="I57:P58"/>
    <mergeCell ref="Q57:X60"/>
    <mergeCell ref="I59:P60"/>
    <mergeCell ref="C61:H64"/>
    <mergeCell ref="I61:P62"/>
    <mergeCell ref="Q61:X64"/>
    <mergeCell ref="I63:P64"/>
    <mergeCell ref="A44:AB46"/>
    <mergeCell ref="A23:E23"/>
    <mergeCell ref="F23:M23"/>
    <mergeCell ref="P23:T23"/>
    <mergeCell ref="U23:AB23"/>
    <mergeCell ref="A27:AB27"/>
    <mergeCell ref="A28:AB30"/>
    <mergeCell ref="A33:AB33"/>
    <mergeCell ref="A34:AB36"/>
    <mergeCell ref="A38:AB38"/>
    <mergeCell ref="A39:AB41"/>
    <mergeCell ref="A43:AB43"/>
    <mergeCell ref="A19:AB19"/>
    <mergeCell ref="A21:E21"/>
    <mergeCell ref="F21:AB21"/>
    <mergeCell ref="A22:E22"/>
    <mergeCell ref="F22:M22"/>
    <mergeCell ref="P22:T22"/>
    <mergeCell ref="U22:AB22"/>
    <mergeCell ref="A8:AB8"/>
    <mergeCell ref="H11:K12"/>
    <mergeCell ref="L11:V12"/>
    <mergeCell ref="W11:W12"/>
    <mergeCell ref="C15:D16"/>
    <mergeCell ref="E15:K16"/>
    <mergeCell ref="O15:R16"/>
    <mergeCell ref="S15:Z16"/>
    <mergeCell ref="A3:I7"/>
    <mergeCell ref="J3:U7"/>
    <mergeCell ref="V3:AB4"/>
    <mergeCell ref="V5:AB6"/>
    <mergeCell ref="V7:AB7"/>
  </mergeCells>
  <dataValidations count="2">
    <dataValidation type="list" allowBlank="1" showInputMessage="1" showErrorMessage="1" sqref="W11">
      <formula1>"1,2,3,4,5,6,7,8,9,10,11,12,13,14,15,16,17,18,19,20,21,22,23,24,25,26,27,28,29,30"</formula1>
    </dataValidation>
    <dataValidation errorStyle="warning" allowBlank="1" showInputMessage="1" showErrorMessage="1" errorTitle="UTILICE LA FLECHA" sqref="L11:V12"/>
  </dataValidations>
  <pageMargins left="0.25" right="0.25" top="0.75" bottom="0.75" header="0.3" footer="0.3"/>
  <pageSetup paperSize="9" scale="52" fitToHeight="0" orientation="portrait" r:id="rId1"/>
  <headerFooter>
    <oddHeader>&amp;RPágina &amp;P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allowBlank="1" showInputMessage="1" showErrorMessage="1" errorTitle="UTILICE LA FLECHA">
          <x14:formula1>
            <xm:f>DATOS!$C$8:$C$13</xm:f>
          </x14:formula1>
          <xm:sqref>E15:K16</xm:sqref>
        </x14:dataValidation>
        <x14:dataValidation type="list" errorStyle="warning" allowBlank="1" showInputMessage="1" showErrorMessage="1" errorTitle="UTILICE LA FLECHA">
          <x14:formula1>
            <xm:f>DATOS!$D$7:$D$19</xm:f>
          </x14:formula1>
          <xm:sqref>S15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Informe R.A.M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Fernando Ludeña Luzuriaga</dc:creator>
  <cp:lastModifiedBy>Esteban Fernando Ludeña Luzuriaga</cp:lastModifiedBy>
  <dcterms:created xsi:type="dcterms:W3CDTF">2024-12-02T21:29:50Z</dcterms:created>
  <dcterms:modified xsi:type="dcterms:W3CDTF">2024-12-02T21:45:34Z</dcterms:modified>
</cp:coreProperties>
</file>